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3335" tabRatio="500" activeTab="0"/>
  </bookViews>
  <sheets>
    <sheet name="mul_polar" sheetId="1" r:id="rId1"/>
  </sheets>
  <definedNames>
    <definedName name="_xlnm.Print_Area" localSheetId="0">'mul_polar'!$A$11:$F$18</definedName>
  </definedNames>
  <calcPr fullCalcOnLoad="1"/>
</workbook>
</file>

<file path=xl/sharedStrings.xml><?xml version="1.0" encoding="utf-8"?>
<sst xmlns="http://schemas.openxmlformats.org/spreadsheetml/2006/main" count="30" uniqueCount="22">
  <si>
    <t>標準形</t>
  </si>
  <si>
    <t>実部</t>
  </si>
  <si>
    <t>虚部</t>
  </si>
  <si>
    <t>↓</t>
  </si>
  <si>
    <t>極座標表示</t>
  </si>
  <si>
    <t>半径</t>
  </si>
  <si>
    <t>偏角</t>
  </si>
  <si>
    <t>↓</t>
  </si>
  <si>
    <t>標準形（チェック用）</t>
  </si>
  <si>
    <t>←入力</t>
  </si>
  <si>
    <t>c</t>
  </si>
  <si>
    <t>d</t>
  </si>
  <si>
    <t>c*d</t>
  </si>
  <si>
    <t>c</t>
  </si>
  <si>
    <t>d</t>
  </si>
  <si>
    <t>cの極座標表示</t>
  </si>
  <si>
    <t>dの極座標表示</t>
  </si>
  <si>
    <t>c*dの極座標表示</t>
  </si>
  <si>
    <t>c/dの極座標表示</t>
  </si>
  <si>
    <t>→</t>
  </si>
  <si>
    <t>→</t>
  </si>
  <si>
    <t>標準形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</si>
</sst>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200" zoomScaleNormal="200" workbookViewId="0" topLeftCell="A8">
      <selection activeCell="B13" sqref="B13"/>
    </sheetView>
  </sheetViews>
  <sheetFormatPr defaultColWidth="9.00390625" defaultRowHeight="13.5"/>
  <cols>
    <col min="1" max="1" width="15.375" style="0" customWidth="1"/>
    <col min="2" max="3" width="13.00390625" style="0" customWidth="1"/>
    <col min="4" max="4" width="4.00390625" style="0" customWidth="1"/>
    <col min="5" max="16384" width="13.00390625" style="0" customWidth="1"/>
  </cols>
  <sheetData>
    <row r="1" spans="1:3" ht="13.5">
      <c r="A1" t="s">
        <v>10</v>
      </c>
      <c r="B1">
        <f>-SQRT(3)</f>
        <v>-1.7320508075688772</v>
      </c>
      <c r="C1">
        <v>-2</v>
      </c>
    </row>
    <row r="2" spans="1:3" ht="14.25" thickBot="1">
      <c r="A2" t="s">
        <v>11</v>
      </c>
      <c r="B2">
        <f>-SQRT(3)/2</f>
        <v>-0.8660254037844386</v>
      </c>
      <c r="C2">
        <f>-3/2</f>
        <v>-1.5</v>
      </c>
    </row>
    <row r="3" spans="1:3" ht="14.25" thickTop="1">
      <c r="A3" s="1" t="s">
        <v>12</v>
      </c>
      <c r="B3" s="2" t="s">
        <v>1</v>
      </c>
      <c r="C3" s="3" t="s">
        <v>2</v>
      </c>
    </row>
    <row r="4" spans="1:5" ht="14.25" thickBot="1">
      <c r="A4" s="4" t="s">
        <v>0</v>
      </c>
      <c r="B4" s="5">
        <f>B1*B2-C1*C2</f>
        <v>-1.5000000000000002</v>
      </c>
      <c r="C4" s="6">
        <f>B1*C2+C1*B2</f>
        <v>4.330127018922193</v>
      </c>
      <c r="D4" t="s">
        <v>9</v>
      </c>
      <c r="E4">
        <f>5*SQRT(3)/2</f>
        <v>4.330127018922193</v>
      </c>
    </row>
    <row r="5" spans="1:3" ht="14.25" thickTop="1">
      <c r="A5" t="s">
        <v>3</v>
      </c>
      <c r="B5" t="s">
        <v>5</v>
      </c>
      <c r="C5" t="s">
        <v>6</v>
      </c>
    </row>
    <row r="6" spans="1:4" ht="13.5">
      <c r="A6" t="s">
        <v>4</v>
      </c>
      <c r="B6">
        <f>SQRT(B4^2+C4^2)</f>
        <v>4.58257569495584</v>
      </c>
      <c r="C6">
        <f>ATAN2(B4,C4)</f>
        <v>1.9042694990467286</v>
      </c>
      <c r="D6">
        <f>(MOD(C6,2*PI())*360/(2*PI()))</f>
        <v>109.10660535086909</v>
      </c>
    </row>
    <row r="7" ht="13.5">
      <c r="A7" t="s">
        <v>7</v>
      </c>
    </row>
    <row r="8" spans="1:3" ht="13.5">
      <c r="A8" t="s">
        <v>8</v>
      </c>
      <c r="B8" t="s">
        <v>1</v>
      </c>
      <c r="C8" t="s">
        <v>2</v>
      </c>
    </row>
    <row r="9" spans="2:3" ht="13.5">
      <c r="B9">
        <f>B6*COS(C6)</f>
        <v>-1.4999999999999993</v>
      </c>
      <c r="C9">
        <f>B6*SIN(C6)</f>
        <v>4.330127018922194</v>
      </c>
    </row>
    <row r="11" spans="2:3" ht="13.5">
      <c r="B11" s="7" t="s">
        <v>1</v>
      </c>
      <c r="C11" s="7" t="s">
        <v>2</v>
      </c>
    </row>
    <row r="12" spans="1:3" ht="13.5">
      <c r="A12" s="7" t="s">
        <v>13</v>
      </c>
      <c r="B12" s="7">
        <f>-SQRT(3)</f>
        <v>-1.7320508075688772</v>
      </c>
      <c r="C12" s="7">
        <f>-2</f>
        <v>-2</v>
      </c>
    </row>
    <row r="13" spans="1:3" ht="13.5">
      <c r="A13" s="7" t="s">
        <v>14</v>
      </c>
      <c r="B13" s="7">
        <f>-SQRT(3)/2</f>
        <v>-0.8660254037844386</v>
      </c>
      <c r="C13" s="7">
        <f>-3/2</f>
        <v>-1.5</v>
      </c>
    </row>
    <row r="14" spans="2:3" ht="13.5">
      <c r="B14" s="7" t="s">
        <v>5</v>
      </c>
      <c r="C14" s="7" t="s">
        <v>6</v>
      </c>
    </row>
    <row r="15" spans="1:6" ht="13.5">
      <c r="A15" s="7" t="s">
        <v>15</v>
      </c>
      <c r="B15" s="7">
        <f>SQRT(B12^2+C12^2)</f>
        <v>2.6457513110645907</v>
      </c>
      <c r="C15" s="7">
        <f>ATAN2(B12,C12)</f>
        <v>-2.284520705739662</v>
      </c>
      <c r="E15" s="8" t="s">
        <v>21</v>
      </c>
      <c r="F15" s="8"/>
    </row>
    <row r="16" spans="1:6" ht="13.5">
      <c r="A16" s="7" t="s">
        <v>16</v>
      </c>
      <c r="B16" s="7">
        <f>SQRT(B13^2+C13^2)</f>
        <v>1.7320508075688772</v>
      </c>
      <c r="C16" s="7">
        <f>ATAN2(B13,C13)</f>
        <v>-2.0943951023931953</v>
      </c>
      <c r="E16" s="7" t="s">
        <v>1</v>
      </c>
      <c r="F16" s="7" t="s">
        <v>2</v>
      </c>
    </row>
    <row r="17" spans="1:6" ht="13.5">
      <c r="A17" s="7" t="s">
        <v>17</v>
      </c>
      <c r="B17" s="7">
        <f>B15*B16</f>
        <v>4.58257569495584</v>
      </c>
      <c r="C17" s="7">
        <f>C15+C16</f>
        <v>-4.378915808132858</v>
      </c>
      <c r="D17" t="s">
        <v>19</v>
      </c>
      <c r="E17" s="7">
        <f>B17*COS(C17)</f>
        <v>-1.5000000000000002</v>
      </c>
      <c r="F17" s="7">
        <f>B17*SIN(C17)</f>
        <v>4.330127018922193</v>
      </c>
    </row>
    <row r="18" spans="1:6" ht="13.5">
      <c r="A18" s="7" t="s">
        <v>18</v>
      </c>
      <c r="B18" s="7">
        <f>B15/B16</f>
        <v>1.5275252316519468</v>
      </c>
      <c r="C18" s="7">
        <f>C15-C16</f>
        <v>-0.19012560334646667</v>
      </c>
      <c r="D18" t="s">
        <v>20</v>
      </c>
      <c r="E18" s="7">
        <f>B18*COS(C18)</f>
        <v>1.5000000000000002</v>
      </c>
      <c r="F18" s="7">
        <f>B18*SIN(C18)</f>
        <v>-0.28867513459481275</v>
      </c>
    </row>
  </sheetData>
  <mergeCells count="1">
    <mergeCell ref="E15:F15"/>
  </mergeCells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静岡理工科大学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幸谷 智紀</dc:creator>
  <cp:keywords/>
  <dc:description/>
  <cp:lastModifiedBy>Tomonori Kouya</cp:lastModifiedBy>
  <cp:lastPrinted>2008-05-09T08:04:47Z</cp:lastPrinted>
  <dcterms:created xsi:type="dcterms:W3CDTF">2008-05-09T04:24:59Z</dcterms:created>
  <dcterms:modified xsi:type="dcterms:W3CDTF">2008-05-23T11:37:36Z</dcterms:modified>
  <cp:category/>
  <cp:version/>
  <cp:contentType/>
  <cp:contentStatus/>
</cp:coreProperties>
</file>